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52" i="1" l="1"/>
  <c r="Q52" i="1"/>
  <c r="O52" i="1"/>
  <c r="N52" i="1"/>
  <c r="M52" i="1"/>
  <c r="L52" i="1"/>
  <c r="K52" i="1"/>
  <c r="J52" i="1"/>
  <c r="I52" i="1"/>
  <c r="H52" i="1"/>
  <c r="G52" i="1"/>
  <c r="F52" i="1"/>
  <c r="E52" i="1"/>
  <c r="P51" i="1"/>
  <c r="P50" i="1"/>
  <c r="P49" i="1"/>
  <c r="P48" i="1"/>
  <c r="P47" i="1"/>
  <c r="P52" i="1" s="1"/>
  <c r="R39" i="1" l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<sst xmlns="http://schemas.openxmlformats.org/spreadsheetml/2006/main" count="108" uniqueCount="25">
  <si>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</si>
  <si>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</si>
  <si>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</si>
  <si>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</si>
  <si>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</si>
  <si>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</si>
  <si>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</si>
  <si>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</si>
  <si>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</si>
  <si>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</si>
  <si>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</si>
  <si>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</si>
  <si>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</si>
  <si>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</si>
  <si>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</si>
  <si>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</si>
  <si>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</si>
  <si>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</si>
  <si>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</si>
  <si>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</si>
  <si>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</si>
  <si>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27.10.2017 г. по 8:00 28.10.2017 г.</t>
  </si>
  <si>
    <t>Информация об уборке улично-дорожной сети г. Красноярска c 8:00 28.10.2017 г. по 8:00 29.10.2017 г.</t>
  </si>
  <si>
    <t>Информация об уборке улично-дорожной сети г. Красноярска c 8:00 29.10.2017 г. по 8:00 30.10.2017 г.</t>
  </si>
  <si>
    <t>Информация об уборке улично-дорожной сети г. Красноярска c 8:00 30.10.2017 г. по 8:00 31.10.2017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</si>
</sst>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3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5" borderId="6" xfId="32" applyFont="1" applyFill="1" applyBorder="1" applyAlignment="1">
      <alignment horizontal="center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52"/>
  <sheetViews>
    <sheetView tabSelected="1" topLeftCell="A40" workbookViewId="0">
      <selection activeCell="C42" sqref="C42:R52"/>
    </sheetView>
  </sheetViews>
  <sheetFormatPr defaultRowHeight="15" x14ac:dyDescent="0.25"/>
  <cols>
    <col min="1" max="1" width="2.85546875" customWidth="1"/>
    <col min="2" max="2" width="4.85546875" customWidth="1"/>
    <col min="3" max="3" width="32.140625" customWidth="1"/>
    <col min="4" max="4" width="14.42578125" customWidth="1"/>
    <col min="5" max="11" width="17.28515625" customWidth="1"/>
    <col min="12" max="16" width="9.5703125" customWidth="1"/>
  </cols>
  <sheetData>
    <row r="3" spans="3:18" ht="18.75" x14ac:dyDescent="0.3">
      <c r="C3" s="28" t="s">
        <v>21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3:18" ht="15" customHeight="1" x14ac:dyDescent="0.25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21" t="s">
        <v>19</v>
      </c>
      <c r="M5" s="32"/>
      <c r="N5" s="32"/>
      <c r="O5" s="32"/>
      <c r="P5" s="22"/>
      <c r="Q5" s="17" t="s">
        <v>9</v>
      </c>
      <c r="R5" s="18"/>
    </row>
    <row r="6" spans="3:18" ht="30" x14ac:dyDescent="0.25">
      <c r="C6" s="30"/>
      <c r="D6" s="30"/>
      <c r="E6" s="30"/>
      <c r="F6" s="30"/>
      <c r="G6" s="30"/>
      <c r="H6" s="30"/>
      <c r="I6" s="30"/>
      <c r="J6" s="30"/>
      <c r="K6" s="30"/>
      <c r="L6" s="21" t="s">
        <v>10</v>
      </c>
      <c r="M6" s="22"/>
      <c r="N6" s="21" t="s">
        <v>11</v>
      </c>
      <c r="O6" s="22"/>
      <c r="P6" s="3" t="s">
        <v>12</v>
      </c>
      <c r="Q6" s="19"/>
      <c r="R6" s="20"/>
    </row>
    <row r="7" spans="3:18" x14ac:dyDescent="0.25">
      <c r="C7" s="31"/>
      <c r="D7" s="31"/>
      <c r="E7" s="31"/>
      <c r="F7" s="31"/>
      <c r="G7" s="31"/>
      <c r="H7" s="31"/>
      <c r="I7" s="31"/>
      <c r="J7" s="31"/>
      <c r="K7" s="3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23">
        <v>43035</v>
      </c>
      <c r="E8" s="5">
        <v>0</v>
      </c>
      <c r="F8" s="5">
        <v>0</v>
      </c>
      <c r="G8" s="6">
        <v>129</v>
      </c>
      <c r="H8" s="7">
        <v>3445318</v>
      </c>
      <c r="I8" s="7">
        <v>250531</v>
      </c>
      <c r="J8" s="6">
        <v>86</v>
      </c>
      <c r="K8" s="6">
        <v>75</v>
      </c>
      <c r="L8" s="6">
        <v>47</v>
      </c>
      <c r="M8" s="6">
        <v>43</v>
      </c>
      <c r="N8" s="6">
        <v>36</v>
      </c>
      <c r="O8" s="6">
        <v>33</v>
      </c>
      <c r="P8" s="6">
        <v>76</v>
      </c>
      <c r="Q8" s="8">
        <v>89</v>
      </c>
      <c r="R8" s="8">
        <v>8</v>
      </c>
    </row>
    <row r="9" spans="3:18" x14ac:dyDescent="0.25">
      <c r="C9" s="9" t="s">
        <v>16</v>
      </c>
      <c r="D9" s="24"/>
      <c r="E9" s="10">
        <v>2.4</v>
      </c>
      <c r="F9" s="10">
        <v>0</v>
      </c>
      <c r="G9" s="11">
        <v>66</v>
      </c>
      <c r="H9" s="12">
        <v>782198</v>
      </c>
      <c r="I9" s="12">
        <v>24230</v>
      </c>
      <c r="J9" s="11">
        <v>59</v>
      </c>
      <c r="K9" s="11">
        <v>63</v>
      </c>
      <c r="L9" s="11">
        <v>18</v>
      </c>
      <c r="M9" s="11">
        <v>18</v>
      </c>
      <c r="N9" s="11">
        <v>3</v>
      </c>
      <c r="O9" s="11">
        <v>3</v>
      </c>
      <c r="P9" s="6">
        <v>21</v>
      </c>
      <c r="Q9" s="10">
        <v>24</v>
      </c>
      <c r="R9" s="13">
        <v>0</v>
      </c>
    </row>
    <row r="10" spans="3:18" x14ac:dyDescent="0.25">
      <c r="C10" s="9" t="s">
        <v>17</v>
      </c>
      <c r="D10" s="24"/>
      <c r="E10" s="10">
        <v>0</v>
      </c>
      <c r="F10" s="10">
        <v>0</v>
      </c>
      <c r="G10" s="11">
        <v>72</v>
      </c>
      <c r="H10" s="15">
        <v>432100</v>
      </c>
      <c r="I10" s="15">
        <v>996</v>
      </c>
      <c r="J10" s="15">
        <v>52</v>
      </c>
      <c r="K10" s="15">
        <v>17</v>
      </c>
      <c r="L10" s="15">
        <v>9</v>
      </c>
      <c r="M10" s="15">
        <v>9</v>
      </c>
      <c r="N10" s="15">
        <v>1</v>
      </c>
      <c r="O10" s="15">
        <v>1</v>
      </c>
      <c r="P10" s="16">
        <v>10</v>
      </c>
      <c r="Q10" s="2">
        <v>6</v>
      </c>
      <c r="R10" s="2">
        <v>0</v>
      </c>
    </row>
    <row r="11" spans="3:18" x14ac:dyDescent="0.25">
      <c r="C11" s="5" t="s">
        <v>18</v>
      </c>
      <c r="D11" s="24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25"/>
      <c r="E12" s="1">
        <v>0</v>
      </c>
      <c r="F12" s="1">
        <v>0</v>
      </c>
      <c r="G12" s="1">
        <v>146</v>
      </c>
      <c r="H12" s="1">
        <v>0</v>
      </c>
      <c r="I12" s="1">
        <v>90407</v>
      </c>
      <c r="J12" s="1">
        <v>0</v>
      </c>
      <c r="K12" s="1">
        <v>32</v>
      </c>
      <c r="L12" s="1">
        <v>35</v>
      </c>
      <c r="M12" s="1">
        <v>36</v>
      </c>
      <c r="N12" s="1">
        <v>0</v>
      </c>
      <c r="O12" s="1">
        <v>0</v>
      </c>
      <c r="P12" s="1">
        <v>36</v>
      </c>
      <c r="Q12" s="1">
        <v>0</v>
      </c>
      <c r="R12" s="1">
        <v>0</v>
      </c>
    </row>
    <row r="13" spans="3:18" x14ac:dyDescent="0.25">
      <c r="C13" s="26"/>
      <c r="D13" s="27"/>
      <c r="E13" s="14">
        <f>E8+E9+E10+E11+E12</f>
        <v>2.4</v>
      </c>
      <c r="F13" s="14">
        <f t="shared" ref="F13" si="0">F8+F9+F10+F11+F12</f>
        <v>0</v>
      </c>
      <c r="G13" s="14">
        <f>SUM(G8:G12)</f>
        <v>413</v>
      </c>
      <c r="H13" s="14">
        <f>SUM(H8:H12)</f>
        <v>4659616</v>
      </c>
      <c r="I13" s="14">
        <f t="shared" ref="I13" si="1">I8+I9+I10+I11+I12</f>
        <v>366164</v>
      </c>
      <c r="J13" s="14">
        <f>SUM(J8:J12)</f>
        <v>197</v>
      </c>
      <c r="K13" s="14">
        <f>K8+K9+K10+K11+K12</f>
        <v>187</v>
      </c>
      <c r="L13" s="14">
        <f>L8+L9+L10+L11+L12</f>
        <v>109</v>
      </c>
      <c r="M13" s="14">
        <f>SUM(M8:M12)</f>
        <v>106</v>
      </c>
      <c r="N13" s="14">
        <f>N8+N9+N10+N11+N12</f>
        <v>40</v>
      </c>
      <c r="O13" s="14">
        <f>O8+O9+O10+O11+O12</f>
        <v>37</v>
      </c>
      <c r="P13" s="14">
        <f>P8+P9+P10+P11+P12</f>
        <v>143</v>
      </c>
      <c r="Q13" s="14">
        <f t="shared" ref="Q13:R13" si="2">Q8+Q9+Q10+Q11+Q12</f>
        <v>119</v>
      </c>
      <c r="R13" s="14">
        <f t="shared" si="2"/>
        <v>8</v>
      </c>
    </row>
    <row r="16" spans="3:18" ht="18.75" x14ac:dyDescent="0.3">
      <c r="C16" s="28" t="s">
        <v>22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8" spans="3:18" ht="15" customHeight="1" x14ac:dyDescent="0.25">
      <c r="C18" s="29" t="s">
        <v>0</v>
      </c>
      <c r="D18" s="29" t="s">
        <v>1</v>
      </c>
      <c r="E18" s="29" t="s">
        <v>2</v>
      </c>
      <c r="F18" s="29" t="s">
        <v>3</v>
      </c>
      <c r="G18" s="29" t="s">
        <v>4</v>
      </c>
      <c r="H18" s="29" t="s">
        <v>5</v>
      </c>
      <c r="I18" s="29" t="s">
        <v>6</v>
      </c>
      <c r="J18" s="29" t="s">
        <v>7</v>
      </c>
      <c r="K18" s="29" t="s">
        <v>8</v>
      </c>
      <c r="L18" s="21" t="s">
        <v>19</v>
      </c>
      <c r="M18" s="32"/>
      <c r="N18" s="32"/>
      <c r="O18" s="32"/>
      <c r="P18" s="22"/>
      <c r="Q18" s="17" t="s">
        <v>9</v>
      </c>
      <c r="R18" s="18"/>
    </row>
    <row r="19" spans="3:18" ht="30" x14ac:dyDescent="0.25">
      <c r="C19" s="30"/>
      <c r="D19" s="30"/>
      <c r="E19" s="30"/>
      <c r="F19" s="30"/>
      <c r="G19" s="30"/>
      <c r="H19" s="30"/>
      <c r="I19" s="30"/>
      <c r="J19" s="30"/>
      <c r="K19" s="30"/>
      <c r="L19" s="21" t="s">
        <v>10</v>
      </c>
      <c r="M19" s="22"/>
      <c r="N19" s="21" t="s">
        <v>11</v>
      </c>
      <c r="O19" s="22"/>
      <c r="P19" s="3" t="s">
        <v>12</v>
      </c>
      <c r="Q19" s="19"/>
      <c r="R19" s="20"/>
    </row>
    <row r="20" spans="3:18" x14ac:dyDescent="0.25">
      <c r="C20" s="31"/>
      <c r="D20" s="31"/>
      <c r="E20" s="31"/>
      <c r="F20" s="31"/>
      <c r="G20" s="31"/>
      <c r="H20" s="31"/>
      <c r="I20" s="31"/>
      <c r="J20" s="31"/>
      <c r="K20" s="31"/>
      <c r="L20" s="3" t="s">
        <v>13</v>
      </c>
      <c r="M20" s="3" t="s">
        <v>14</v>
      </c>
      <c r="N20" s="3" t="s">
        <v>13</v>
      </c>
      <c r="O20" s="3" t="s">
        <v>14</v>
      </c>
      <c r="P20" s="3" t="s">
        <v>14</v>
      </c>
      <c r="Q20" s="4" t="s">
        <v>10</v>
      </c>
      <c r="R20" s="4" t="s">
        <v>11</v>
      </c>
    </row>
    <row r="21" spans="3:18" x14ac:dyDescent="0.25">
      <c r="C21" s="5" t="s">
        <v>15</v>
      </c>
      <c r="D21" s="23">
        <v>43036</v>
      </c>
      <c r="E21" s="5">
        <v>0</v>
      </c>
      <c r="F21" s="5">
        <v>0</v>
      </c>
      <c r="G21" s="6">
        <v>155</v>
      </c>
      <c r="H21" s="7">
        <v>2639775</v>
      </c>
      <c r="I21" s="7">
        <v>187029</v>
      </c>
      <c r="J21" s="6">
        <v>45</v>
      </c>
      <c r="K21" s="6">
        <v>54</v>
      </c>
      <c r="L21" s="6">
        <v>21</v>
      </c>
      <c r="M21" s="6">
        <v>21</v>
      </c>
      <c r="N21" s="6">
        <v>33</v>
      </c>
      <c r="O21" s="6">
        <v>29</v>
      </c>
      <c r="P21" s="6">
        <v>50</v>
      </c>
      <c r="Q21" s="8">
        <v>75</v>
      </c>
      <c r="R21" s="8">
        <v>6</v>
      </c>
    </row>
    <row r="22" spans="3:18" x14ac:dyDescent="0.25">
      <c r="C22" s="9" t="s">
        <v>16</v>
      </c>
      <c r="D22" s="24"/>
      <c r="E22" s="10">
        <v>3.06</v>
      </c>
      <c r="F22" s="10">
        <v>0</v>
      </c>
      <c r="G22" s="11">
        <v>15</v>
      </c>
      <c r="H22" s="12">
        <v>308770</v>
      </c>
      <c r="I22" s="12">
        <v>58420</v>
      </c>
      <c r="J22" s="11">
        <v>60</v>
      </c>
      <c r="K22" s="11">
        <v>43</v>
      </c>
      <c r="L22" s="11">
        <v>4</v>
      </c>
      <c r="M22" s="11">
        <v>4</v>
      </c>
      <c r="N22" s="11">
        <v>3</v>
      </c>
      <c r="O22" s="11">
        <v>2</v>
      </c>
      <c r="P22" s="6">
        <v>6</v>
      </c>
      <c r="Q22" s="10">
        <v>3</v>
      </c>
      <c r="R22" s="13">
        <v>0</v>
      </c>
    </row>
    <row r="23" spans="3:18" x14ac:dyDescent="0.25">
      <c r="C23" s="9" t="s">
        <v>17</v>
      </c>
      <c r="D23" s="24"/>
      <c r="E23" s="10">
        <v>0</v>
      </c>
      <c r="F23" s="10">
        <v>0</v>
      </c>
      <c r="G23" s="11">
        <v>0</v>
      </c>
      <c r="H23" s="15">
        <v>179200</v>
      </c>
      <c r="I23" s="15">
        <v>0</v>
      </c>
      <c r="J23" s="15">
        <v>0</v>
      </c>
      <c r="K23" s="15">
        <v>42</v>
      </c>
      <c r="L23" s="15">
        <v>2</v>
      </c>
      <c r="M23" s="15">
        <v>2</v>
      </c>
      <c r="N23" s="15">
        <v>2</v>
      </c>
      <c r="O23" s="15">
        <v>2</v>
      </c>
      <c r="P23" s="16">
        <v>4</v>
      </c>
      <c r="Q23" s="2">
        <v>6</v>
      </c>
      <c r="R23" s="2">
        <v>0</v>
      </c>
    </row>
    <row r="24" spans="3:18" x14ac:dyDescent="0.25">
      <c r="C24" s="5" t="s">
        <v>18</v>
      </c>
      <c r="D24" s="24"/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</row>
    <row r="25" spans="3:18" x14ac:dyDescent="0.25">
      <c r="C25" s="9" t="s">
        <v>20</v>
      </c>
      <c r="D25" s="25"/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</row>
    <row r="26" spans="3:18" x14ac:dyDescent="0.25">
      <c r="C26" s="26"/>
      <c r="D26" s="27"/>
      <c r="E26" s="14">
        <f>E21+E22+E23+E24+E25</f>
        <v>3.06</v>
      </c>
      <c r="F26" s="14">
        <f t="shared" ref="F26" si="3">F21+F22+F23+F24+F25</f>
        <v>0</v>
      </c>
      <c r="G26" s="14">
        <f>SUM(G21:G25)</f>
        <v>170</v>
      </c>
      <c r="H26" s="14">
        <f>SUM(H21:H25)</f>
        <v>3127745</v>
      </c>
      <c r="I26" s="14">
        <f t="shared" ref="I26" si="4">I21+I22+I23+I24+I25</f>
        <v>245449</v>
      </c>
      <c r="J26" s="14">
        <f>SUM(J21:J25)</f>
        <v>105</v>
      </c>
      <c r="K26" s="14">
        <f>K21+K22+K23+K24+K25</f>
        <v>139</v>
      </c>
      <c r="L26" s="14">
        <f>L21+L22+L23+L24+L25</f>
        <v>27</v>
      </c>
      <c r="M26" s="14">
        <f>SUM(M21:M25)</f>
        <v>27</v>
      </c>
      <c r="N26" s="14">
        <f>N21+N22+N23+N24+N25</f>
        <v>38</v>
      </c>
      <c r="O26" s="14">
        <f>O21+O22+O23+O24+O25</f>
        <v>33</v>
      </c>
      <c r="P26" s="14">
        <f>P21+P22+P23+P24+P25</f>
        <v>60</v>
      </c>
      <c r="Q26" s="14">
        <f t="shared" ref="Q26:R26" si="5">Q21+Q22+Q23+Q24+Q25</f>
        <v>84</v>
      </c>
      <c r="R26" s="14">
        <f t="shared" si="5"/>
        <v>6</v>
      </c>
    </row>
    <row r="29" spans="3:18" ht="18.75" x14ac:dyDescent="0.3">
      <c r="C29" s="28" t="s">
        <v>23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1" spans="3:18" ht="15" customHeight="1" x14ac:dyDescent="0.25">
      <c r="C31" s="29" t="s">
        <v>0</v>
      </c>
      <c r="D31" s="29" t="s">
        <v>1</v>
      </c>
      <c r="E31" s="29" t="s">
        <v>2</v>
      </c>
      <c r="F31" s="29" t="s">
        <v>3</v>
      </c>
      <c r="G31" s="29" t="s">
        <v>4</v>
      </c>
      <c r="H31" s="29" t="s">
        <v>5</v>
      </c>
      <c r="I31" s="29" t="s">
        <v>6</v>
      </c>
      <c r="J31" s="29" t="s">
        <v>7</v>
      </c>
      <c r="K31" s="29" t="s">
        <v>8</v>
      </c>
      <c r="L31" s="21" t="s">
        <v>19</v>
      </c>
      <c r="M31" s="32"/>
      <c r="N31" s="32"/>
      <c r="O31" s="32"/>
      <c r="P31" s="22"/>
      <c r="Q31" s="17" t="s">
        <v>9</v>
      </c>
      <c r="R31" s="18"/>
    </row>
    <row r="32" spans="3:18" ht="30" x14ac:dyDescent="0.25">
      <c r="C32" s="30"/>
      <c r="D32" s="30"/>
      <c r="E32" s="30"/>
      <c r="F32" s="30"/>
      <c r="G32" s="30"/>
      <c r="H32" s="30"/>
      <c r="I32" s="30"/>
      <c r="J32" s="30"/>
      <c r="K32" s="30"/>
      <c r="L32" s="21" t="s">
        <v>10</v>
      </c>
      <c r="M32" s="22"/>
      <c r="N32" s="21" t="s">
        <v>11</v>
      </c>
      <c r="O32" s="22"/>
      <c r="P32" s="3" t="s">
        <v>12</v>
      </c>
      <c r="Q32" s="19"/>
      <c r="R32" s="20"/>
    </row>
    <row r="33" spans="3:18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" t="s">
        <v>13</v>
      </c>
      <c r="M33" s="3" t="s">
        <v>14</v>
      </c>
      <c r="N33" s="3" t="s">
        <v>13</v>
      </c>
      <c r="O33" s="3" t="s">
        <v>14</v>
      </c>
      <c r="P33" s="3" t="s">
        <v>14</v>
      </c>
      <c r="Q33" s="4" t="s">
        <v>10</v>
      </c>
      <c r="R33" s="4" t="s">
        <v>11</v>
      </c>
    </row>
    <row r="34" spans="3:18" x14ac:dyDescent="0.25">
      <c r="C34" s="5" t="s">
        <v>15</v>
      </c>
      <c r="D34" s="23">
        <v>43037</v>
      </c>
      <c r="E34" s="5">
        <v>0</v>
      </c>
      <c r="F34" s="5">
        <v>0</v>
      </c>
      <c r="G34" s="6">
        <v>187</v>
      </c>
      <c r="H34" s="7">
        <v>3417469</v>
      </c>
      <c r="I34" s="7">
        <v>177318</v>
      </c>
      <c r="J34" s="6">
        <v>113</v>
      </c>
      <c r="K34" s="6">
        <v>56</v>
      </c>
      <c r="L34" s="6">
        <v>18</v>
      </c>
      <c r="M34" s="6">
        <v>18</v>
      </c>
      <c r="N34" s="6">
        <v>51</v>
      </c>
      <c r="O34" s="6">
        <v>46</v>
      </c>
      <c r="P34" s="6">
        <v>64</v>
      </c>
      <c r="Q34" s="8">
        <v>71</v>
      </c>
      <c r="R34" s="8">
        <v>10</v>
      </c>
    </row>
    <row r="35" spans="3:18" x14ac:dyDescent="0.25">
      <c r="C35" s="9" t="s">
        <v>16</v>
      </c>
      <c r="D35" s="24"/>
      <c r="E35" s="10">
        <v>0</v>
      </c>
      <c r="F35" s="10">
        <v>0</v>
      </c>
      <c r="G35" s="11">
        <v>9</v>
      </c>
      <c r="H35" s="12">
        <v>362120</v>
      </c>
      <c r="I35" s="12">
        <v>69450</v>
      </c>
      <c r="J35" s="11">
        <v>55</v>
      </c>
      <c r="K35" s="11">
        <v>47</v>
      </c>
      <c r="L35" s="11">
        <v>4</v>
      </c>
      <c r="M35" s="11">
        <v>4</v>
      </c>
      <c r="N35" s="11">
        <v>3</v>
      </c>
      <c r="O35" s="11">
        <v>2</v>
      </c>
      <c r="P35" s="6">
        <v>6</v>
      </c>
      <c r="Q35" s="10">
        <v>3</v>
      </c>
      <c r="R35" s="13">
        <v>0</v>
      </c>
    </row>
    <row r="36" spans="3:18" x14ac:dyDescent="0.25">
      <c r="C36" s="9" t="s">
        <v>17</v>
      </c>
      <c r="D36" s="24"/>
      <c r="E36" s="10">
        <v>0</v>
      </c>
      <c r="F36" s="10">
        <v>0</v>
      </c>
      <c r="G36" s="11">
        <v>0</v>
      </c>
      <c r="H36" s="15">
        <v>209900</v>
      </c>
      <c r="I36" s="15">
        <v>0</v>
      </c>
      <c r="J36" s="15">
        <v>0</v>
      </c>
      <c r="K36" s="15">
        <v>0</v>
      </c>
      <c r="L36" s="15">
        <v>2</v>
      </c>
      <c r="M36" s="15">
        <v>2</v>
      </c>
      <c r="N36" s="15">
        <v>2</v>
      </c>
      <c r="O36" s="15">
        <v>2</v>
      </c>
      <c r="P36" s="16">
        <v>4</v>
      </c>
      <c r="Q36" s="2">
        <v>6</v>
      </c>
      <c r="R36" s="2">
        <v>0</v>
      </c>
    </row>
    <row r="37" spans="3:18" x14ac:dyDescent="0.25">
      <c r="C37" s="5" t="s">
        <v>18</v>
      </c>
      <c r="D37" s="24"/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</row>
    <row r="38" spans="3:18" x14ac:dyDescent="0.25">
      <c r="C38" s="9" t="s">
        <v>20</v>
      </c>
      <c r="D38" s="25"/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</row>
    <row r="39" spans="3:18" x14ac:dyDescent="0.25">
      <c r="C39" s="26"/>
      <c r="D39" s="27"/>
      <c r="E39" s="14">
        <f>E34+E35+E36+E37+E38</f>
        <v>0</v>
      </c>
      <c r="F39" s="14">
        <f t="shared" ref="F39" si="6">F34+F35+F36+F37+F38</f>
        <v>0</v>
      </c>
      <c r="G39" s="14">
        <f>SUM(G34:G38)</f>
        <v>196</v>
      </c>
      <c r="H39" s="14">
        <f>SUM(H34:H38)</f>
        <v>3989489</v>
      </c>
      <c r="I39" s="14">
        <f t="shared" ref="I39" si="7">I34+I35+I36+I37+I38</f>
        <v>246768</v>
      </c>
      <c r="J39" s="14">
        <f>SUM(J34:J38)</f>
        <v>168</v>
      </c>
      <c r="K39" s="14">
        <f>K34+K35+K36+K37+K38</f>
        <v>103</v>
      </c>
      <c r="L39" s="14">
        <f>L34+L35+L36+L37+L38</f>
        <v>24</v>
      </c>
      <c r="M39" s="14">
        <f>SUM(M34:M38)</f>
        <v>24</v>
      </c>
      <c r="N39" s="14">
        <f>N34+N35+N36+N37+N38</f>
        <v>56</v>
      </c>
      <c r="O39" s="14">
        <f>O34+O35+O36+O37+O38</f>
        <v>50</v>
      </c>
      <c r="P39" s="14">
        <f>P34+P35+P36+P37+P38</f>
        <v>74</v>
      </c>
      <c r="Q39" s="14">
        <f t="shared" ref="Q39:R39" si="8">Q34+Q35+Q36+Q37+Q38</f>
        <v>80</v>
      </c>
      <c r="R39" s="14">
        <f t="shared" si="8"/>
        <v>10</v>
      </c>
    </row>
    <row r="42" spans="3:18" ht="18.75" x14ac:dyDescent="0.3">
      <c r="C42" s="28" t="s">
        <v>24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4" spans="3:18" ht="15" customHeight="1" x14ac:dyDescent="0.25">
      <c r="C44" s="29" t="s">
        <v>0</v>
      </c>
      <c r="D44" s="29" t="s">
        <v>1</v>
      </c>
      <c r="E44" s="29" t="s">
        <v>2</v>
      </c>
      <c r="F44" s="29" t="s">
        <v>3</v>
      </c>
      <c r="G44" s="29" t="s">
        <v>4</v>
      </c>
      <c r="H44" s="29" t="s">
        <v>5</v>
      </c>
      <c r="I44" s="29" t="s">
        <v>6</v>
      </c>
      <c r="J44" s="29" t="s">
        <v>7</v>
      </c>
      <c r="K44" s="29" t="s">
        <v>8</v>
      </c>
      <c r="L44" s="21" t="s">
        <v>19</v>
      </c>
      <c r="M44" s="32"/>
      <c r="N44" s="32"/>
      <c r="O44" s="32"/>
      <c r="P44" s="22"/>
      <c r="Q44" s="17" t="s">
        <v>9</v>
      </c>
      <c r="R44" s="18"/>
    </row>
    <row r="45" spans="3:18" ht="30" x14ac:dyDescent="0.25">
      <c r="C45" s="30"/>
      <c r="D45" s="30"/>
      <c r="E45" s="30"/>
      <c r="F45" s="30"/>
      <c r="G45" s="30"/>
      <c r="H45" s="30"/>
      <c r="I45" s="30"/>
      <c r="J45" s="30"/>
      <c r="K45" s="30"/>
      <c r="L45" s="21" t="s">
        <v>10</v>
      </c>
      <c r="M45" s="22"/>
      <c r="N45" s="21" t="s">
        <v>11</v>
      </c>
      <c r="O45" s="22"/>
      <c r="P45" s="3" t="s">
        <v>12</v>
      </c>
      <c r="Q45" s="19"/>
      <c r="R45" s="20"/>
    </row>
    <row r="46" spans="3:18" x14ac:dyDescent="0.25">
      <c r="C46" s="31"/>
      <c r="D46" s="31"/>
      <c r="E46" s="31"/>
      <c r="F46" s="31"/>
      <c r="G46" s="31"/>
      <c r="H46" s="31"/>
      <c r="I46" s="31"/>
      <c r="J46" s="31"/>
      <c r="K46" s="31"/>
      <c r="L46" s="3" t="s">
        <v>13</v>
      </c>
      <c r="M46" s="3" t="s">
        <v>14</v>
      </c>
      <c r="N46" s="3" t="s">
        <v>13</v>
      </c>
      <c r="O46" s="3" t="s">
        <v>14</v>
      </c>
      <c r="P46" s="3" t="s">
        <v>14</v>
      </c>
      <c r="Q46" s="4" t="s">
        <v>10</v>
      </c>
      <c r="R46" s="4" t="s">
        <v>11</v>
      </c>
    </row>
    <row r="47" spans="3:18" x14ac:dyDescent="0.25">
      <c r="C47" s="5" t="s">
        <v>15</v>
      </c>
      <c r="D47" s="23">
        <v>43039</v>
      </c>
      <c r="E47" s="5">
        <v>14</v>
      </c>
      <c r="F47" s="5">
        <v>0</v>
      </c>
      <c r="G47" s="6">
        <v>221</v>
      </c>
      <c r="H47" s="7">
        <v>2465100</v>
      </c>
      <c r="I47" s="7">
        <v>403700</v>
      </c>
      <c r="J47" s="6">
        <v>128</v>
      </c>
      <c r="K47" s="6">
        <v>87</v>
      </c>
      <c r="L47" s="6">
        <v>46</v>
      </c>
      <c r="M47" s="6">
        <v>40</v>
      </c>
      <c r="N47" s="6">
        <v>49</v>
      </c>
      <c r="O47" s="6">
        <v>49</v>
      </c>
      <c r="P47" s="6">
        <f>O47+M47</f>
        <v>89</v>
      </c>
      <c r="Q47" s="8">
        <v>50</v>
      </c>
      <c r="R47" s="8">
        <v>11</v>
      </c>
    </row>
    <row r="48" spans="3:18" x14ac:dyDescent="0.25">
      <c r="C48" s="9" t="s">
        <v>16</v>
      </c>
      <c r="D48" s="24"/>
      <c r="E48" s="10">
        <v>15</v>
      </c>
      <c r="F48" s="10">
        <v>0</v>
      </c>
      <c r="G48" s="11">
        <v>30</v>
      </c>
      <c r="H48" s="12">
        <v>296800</v>
      </c>
      <c r="I48" s="12">
        <v>1900</v>
      </c>
      <c r="J48" s="11">
        <v>30</v>
      </c>
      <c r="K48" s="11">
        <v>27</v>
      </c>
      <c r="L48" s="11">
        <v>14</v>
      </c>
      <c r="M48" s="11">
        <v>11</v>
      </c>
      <c r="N48" s="11">
        <v>3</v>
      </c>
      <c r="O48" s="11">
        <v>2</v>
      </c>
      <c r="P48" s="6">
        <f t="shared" ref="P48:P51" si="9">O48+M48</f>
        <v>13</v>
      </c>
      <c r="Q48" s="10">
        <v>6</v>
      </c>
      <c r="R48" s="13">
        <v>0</v>
      </c>
    </row>
    <row r="49" spans="3:18" x14ac:dyDescent="0.25">
      <c r="C49" s="9" t="s">
        <v>17</v>
      </c>
      <c r="D49" s="24"/>
      <c r="E49" s="10">
        <v>0</v>
      </c>
      <c r="F49" s="10">
        <v>0</v>
      </c>
      <c r="G49" s="11">
        <v>18</v>
      </c>
      <c r="H49" s="15">
        <v>257346</v>
      </c>
      <c r="I49" s="15">
        <v>794</v>
      </c>
      <c r="J49" s="15">
        <v>52</v>
      </c>
      <c r="K49" s="15">
        <v>25</v>
      </c>
      <c r="L49" s="15">
        <v>8</v>
      </c>
      <c r="M49" s="15">
        <v>9</v>
      </c>
      <c r="N49" s="15">
        <v>2</v>
      </c>
      <c r="O49" s="15">
        <v>2</v>
      </c>
      <c r="P49" s="6">
        <f t="shared" si="9"/>
        <v>11</v>
      </c>
      <c r="Q49" s="2">
        <v>6</v>
      </c>
      <c r="R49" s="2">
        <v>0</v>
      </c>
    </row>
    <row r="50" spans="3:18" x14ac:dyDescent="0.25">
      <c r="C50" s="5" t="s">
        <v>18</v>
      </c>
      <c r="D50" s="24"/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6">
        <f t="shared" si="9"/>
        <v>0</v>
      </c>
      <c r="Q50" s="1">
        <v>0</v>
      </c>
      <c r="R50" s="1">
        <v>0</v>
      </c>
    </row>
    <row r="51" spans="3:18" x14ac:dyDescent="0.25">
      <c r="C51" s="9" t="s">
        <v>20</v>
      </c>
      <c r="D51" s="25"/>
      <c r="E51" s="1">
        <v>0</v>
      </c>
      <c r="F51" s="1">
        <v>0</v>
      </c>
      <c r="G51" s="1">
        <v>99</v>
      </c>
      <c r="H51" s="1">
        <v>0</v>
      </c>
      <c r="I51" s="1">
        <v>210005</v>
      </c>
      <c r="J51" s="1">
        <v>0</v>
      </c>
      <c r="K51" s="1">
        <v>42</v>
      </c>
      <c r="L51" s="1">
        <v>35</v>
      </c>
      <c r="M51" s="1">
        <v>37</v>
      </c>
      <c r="N51" s="1">
        <v>0</v>
      </c>
      <c r="O51" s="1">
        <v>0</v>
      </c>
      <c r="P51" s="6">
        <f t="shared" si="9"/>
        <v>37</v>
      </c>
      <c r="Q51" s="1">
        <v>0</v>
      </c>
      <c r="R51" s="1">
        <v>0</v>
      </c>
    </row>
    <row r="52" spans="3:18" x14ac:dyDescent="0.25">
      <c r="C52" s="26"/>
      <c r="D52" s="27"/>
      <c r="E52" s="14">
        <f>E47+E48+E49+E50+E51</f>
        <v>29</v>
      </c>
      <c r="F52" s="14">
        <f t="shared" ref="F52:R52" si="10">F47+F48+F49+F50+F51</f>
        <v>0</v>
      </c>
      <c r="G52" s="14">
        <f t="shared" si="10"/>
        <v>368</v>
      </c>
      <c r="H52" s="14">
        <f t="shared" si="10"/>
        <v>3019246</v>
      </c>
      <c r="I52" s="14">
        <f t="shared" si="10"/>
        <v>616399</v>
      </c>
      <c r="J52" s="14">
        <f t="shared" si="10"/>
        <v>210</v>
      </c>
      <c r="K52" s="14">
        <f t="shared" si="10"/>
        <v>181</v>
      </c>
      <c r="L52" s="14">
        <f t="shared" si="10"/>
        <v>103</v>
      </c>
      <c r="M52" s="14">
        <f t="shared" si="10"/>
        <v>97</v>
      </c>
      <c r="N52" s="14">
        <f t="shared" si="10"/>
        <v>54</v>
      </c>
      <c r="O52" s="14">
        <f t="shared" si="10"/>
        <v>53</v>
      </c>
      <c r="P52" s="14">
        <f t="shared" si="10"/>
        <v>150</v>
      </c>
      <c r="Q52" s="14">
        <f t="shared" si="10"/>
        <v>62</v>
      </c>
      <c r="R52" s="14">
        <f t="shared" si="10"/>
        <v>11</v>
      </c>
    </row>
  </sheetData>
  <mergeCells count="64">
    <mergeCell ref="Q44:R45"/>
    <mergeCell ref="L45:M45"/>
    <mergeCell ref="N45:O45"/>
    <mergeCell ref="D47:D51"/>
    <mergeCell ref="C52:D52"/>
    <mergeCell ref="C42:N42"/>
    <mergeCell ref="C44:C46"/>
    <mergeCell ref="D44:D46"/>
    <mergeCell ref="E44:E46"/>
    <mergeCell ref="F44:F46"/>
    <mergeCell ref="G44:G46"/>
    <mergeCell ref="H44:H46"/>
    <mergeCell ref="I44:I46"/>
    <mergeCell ref="J44:J46"/>
    <mergeCell ref="K44:K46"/>
    <mergeCell ref="L44:P44"/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  <mergeCell ref="C16:N16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P18"/>
    <mergeCell ref="Q18:R19"/>
    <mergeCell ref="L19:M19"/>
    <mergeCell ref="N19:O19"/>
    <mergeCell ref="D21:D25"/>
    <mergeCell ref="C26:D26"/>
    <mergeCell ref="C29:N29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P31"/>
    <mergeCell ref="Q31:R32"/>
    <mergeCell ref="L32:M32"/>
    <mergeCell ref="N32:O32"/>
    <mergeCell ref="D34:D38"/>
    <mergeCell ref="C39:D39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49EB6-002A-4202-8A6E-7F61C70817BF}"/>
</file>

<file path=customXml/itemProps2.xml><?xml version="1.0" encoding="utf-8"?>
<ds:datastoreItem xmlns:ds="http://schemas.openxmlformats.org/officeDocument/2006/customXml" ds:itemID="{6D713661-6853-4227-81EC-4B0FE623C37F}"/>
</file>

<file path=customXml/itemProps3.xml><?xml version="1.0" encoding="utf-8"?>
<ds:datastoreItem xmlns:ds="http://schemas.openxmlformats.org/officeDocument/2006/customXml" ds:itemID="{58CBFACA-36F1-4E4B-8B80-B9DF2CD432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2017-11-03T07:00:11Z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